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<sst xmlns="http://schemas.openxmlformats.org/spreadsheetml/2006/main" count="31" uniqueCount="23">
  <si>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 xml:space="preserve">SZJA </t>
  </si>
  <si>
    <t>4% EHO</t>
  </si>
  <si>
    <t>Kifizetendő</t>
  </si>
  <si>
    <t>osztalékként kifizetendő  10.000.000 Ft</t>
  </si>
  <si>
    <t>osztalék előleg volt</t>
  </si>
  <si>
    <t xml:space="preserve"> 6.000.000 Ft  25 % SZJA-val adózik</t>
  </si>
  <si>
    <t xml:space="preserve">8.000.000 Ft 25% SZJA-val </t>
  </si>
  <si>
    <t xml:space="preserve"> 4.000.000 Ft   35% SZJA-val adózik </t>
  </si>
  <si>
    <t>Jövedelem jogcím</t>
  </si>
  <si>
    <t>Bruttó</t>
  </si>
  <si>
    <t xml:space="preserve">előlegből </t>
  </si>
  <si>
    <t>most</t>
  </si>
  <si>
    <t>kötelezettség</t>
  </si>
  <si>
    <r>
      <t>Osztalékelőleg rendezés</t>
    </r>
    <r>
      <rPr>
        <b/>
        <sz val="10"/>
        <rFont val="Arial"/>
        <family val="2"/>
      </rPr>
      <t xml:space="preserve"> 2006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25%</t>
    </r>
  </si>
  <si>
    <r>
      <t>Osztalékelőleg rendezés</t>
    </r>
    <r>
      <rPr>
        <b/>
        <sz val="10"/>
        <rFont val="Arial"/>
        <family val="2"/>
      </rPr>
      <t xml:space="preserve"> 2006 35%</t>
    </r>
  </si>
  <si>
    <r>
      <t xml:space="preserve">Osztalék </t>
    </r>
    <r>
      <rPr>
        <b/>
        <sz val="10"/>
        <rFont val="Arial"/>
        <family val="2"/>
      </rPr>
      <t>2006</t>
    </r>
    <r>
      <rPr>
        <sz val="10"/>
        <rFont val="Arial"/>
        <family val="2"/>
      </rPr>
      <t xml:space="preserve"> 25%</t>
    </r>
  </si>
  <si>
    <r>
      <t xml:space="preserve">Osztalék </t>
    </r>
    <r>
      <rPr>
        <b/>
        <sz val="10"/>
        <rFont val="Arial"/>
        <family val="2"/>
      </rPr>
      <t>2006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35%</t>
    </r>
  </si>
  <si>
    <t>Összesen</t>
  </si>
  <si>
    <t>(*)</t>
  </si>
  <si>
    <t>A kizetendő összeg kiszámítása:(*)</t>
  </si>
  <si>
    <t xml:space="preserve">Osztalék 2006 35% </t>
  </si>
  <si>
    <t>mínusz</t>
  </si>
  <si>
    <t>SZJA most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</si>
</sst>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3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1" xfId="0" applyFont="1" applyBorder="1" applyAlignment="1">
      <alignment horizontal="left" vertical="top"/>
    </xf>
    <xf numFmtId="164" fontId="0" fillId="0" borderId="2" xfId="0" applyBorder="1" applyAlignment="1">
      <alignment horizontal="center" vertical="center"/>
    </xf>
    <xf numFmtId="164" fontId="0" fillId="0" borderId="2" xfId="0" applyFont="1" applyBorder="1" applyAlignment="1">
      <alignment horizontal="center" wrapText="1"/>
    </xf>
    <xf numFmtId="164" fontId="2" fillId="0" borderId="3" xfId="0" applyFont="1" applyBorder="1" applyAlignment="1">
      <alignment horizontal="center" wrapText="1"/>
    </xf>
    <xf numFmtId="164" fontId="0" fillId="0" borderId="0" xfId="0" applyAlignment="1">
      <alignment horizontal="center" vertical="center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1" fillId="0" borderId="4" xfId="0" applyFont="1" applyBorder="1" applyAlignment="1">
      <alignment horizontal="left" vertical="top"/>
    </xf>
    <xf numFmtId="164" fontId="0" fillId="0" borderId="0" xfId="0" applyAlignment="1">
      <alignment horizontal="center" wrapText="1"/>
    </xf>
    <xf numFmtId="164" fontId="0" fillId="0" borderId="5" xfId="0" applyBorder="1" applyAlignment="1">
      <alignment horizontal="center" wrapText="1"/>
    </xf>
    <xf numFmtId="164" fontId="1" fillId="0" borderId="4" xfId="0" applyFont="1" applyBorder="1" applyAlignment="1">
      <alignment/>
    </xf>
    <xf numFmtId="165" fontId="1" fillId="0" borderId="0" xfId="0" applyNumberFormat="1" applyFont="1" applyAlignment="1">
      <alignment/>
    </xf>
    <xf numFmtId="164" fontId="0" fillId="0" borderId="5" xfId="0" applyBorder="1" applyAlignment="1">
      <alignment/>
    </xf>
    <xf numFmtId="164" fontId="0" fillId="0" borderId="4" xfId="0" applyFont="1" applyBorder="1" applyAlignment="1">
      <alignment horizontal="right" vertical="top"/>
    </xf>
    <xf numFmtId="165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wrapText="1"/>
    </xf>
    <xf numFmtId="164" fontId="0" fillId="0" borderId="4" xfId="0" applyFont="1" applyBorder="1" applyAlignment="1">
      <alignment horizontal="left"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 horizontal="center" vertical="center"/>
    </xf>
    <xf numFmtId="165" fontId="0" fillId="0" borderId="5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5" xfId="0" applyNumberFormat="1" applyBorder="1" applyAlignment="1">
      <alignment/>
    </xf>
    <xf numFmtId="165" fontId="0" fillId="0" borderId="4" xfId="0" applyNumberFormat="1" applyBorder="1" applyAlignment="1">
      <alignment/>
    </xf>
    <xf numFmtId="164" fontId="0" fillId="0" borderId="6" xfId="0" applyBorder="1" applyAlignment="1">
      <alignment/>
    </xf>
    <xf numFmtId="165" fontId="0" fillId="0" borderId="7" xfId="0" applyNumberFormat="1" applyBorder="1" applyAlignment="1">
      <alignment/>
    </xf>
    <xf numFmtId="165" fontId="2" fillId="0" borderId="8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4" fontId="0" fillId="0" borderId="7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wrapText="1"/>
    </xf>
    <xf numFmtId="165" fontId="2" fillId="0" borderId="0" xfId="0" applyNumberFormat="1" applyFont="1" applyAlignment="1">
      <alignment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justify"/>
    </xf>
    <xf numFmtId="164" fontId="0" fillId="0" borderId="0" xfId="0" applyFont="1" applyAlignment="1">
      <alignment horizontal="right"/>
    </xf>
    <xf numFmtId="164" fontId="2" fillId="0" borderId="0" xfId="0" applyFont="1" applyBorder="1" applyAlignment="1">
      <alignment horizontal="left" wrapText="1"/>
    </xf>
    <xf numFmtId="164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85" zoomScaleNormal="85" workbookViewId="0" topLeftCell="A1">
      <selection activeCell="E18" sqref="E18"/>
    </sheetView>
  </sheetViews>
  <sheetFormatPr defaultColWidth="12.57421875" defaultRowHeight="12.75"/>
  <cols>
    <col min="1" max="1" width="22.57421875" style="0" customWidth="1"/>
    <col min="2" max="2" width="15.57421875" style="0" customWidth="1"/>
    <col min="3" max="3" width="10.00390625" style="0" customWidth="1"/>
    <col min="4" max="4" width="10.140625" style="0" customWidth="1"/>
    <col min="5" max="5" width="11.8515625" style="0" customWidth="1"/>
    <col min="6" max="6" width="10.140625" style="0" customWidth="1"/>
    <col min="7" max="7" width="3.8515625" style="0" customWidth="1"/>
    <col min="8" max="8" width="14.28125" style="0" customWidth="1"/>
    <col min="9" max="9" width="10.421875" style="0" customWidth="1"/>
    <col min="10" max="10" width="14.57421875" style="0" customWidth="1"/>
    <col min="11" max="11" width="9.28125" style="0" customWidth="1"/>
    <col min="12" max="16384" width="11.7109375" style="0" customWidth="1"/>
  </cols>
  <sheetData>
    <row r="1" spans="1:12" ht="13.5">
      <c r="A1" s="1"/>
      <c r="B1" s="2"/>
      <c r="C1" s="2" t="s">
        <v>0</v>
      </c>
      <c r="D1" s="3" t="s">
        <v>1</v>
      </c>
      <c r="E1" s="4" t="s">
        <v>2</v>
      </c>
      <c r="G1" s="5"/>
      <c r="H1" s="6"/>
      <c r="I1" s="7"/>
      <c r="J1" s="2" t="s">
        <v>0</v>
      </c>
      <c r="K1" s="3" t="s">
        <v>1</v>
      </c>
      <c r="L1" s="4" t="s">
        <v>2</v>
      </c>
    </row>
    <row r="2" spans="1:12" ht="13.5">
      <c r="A2" s="8" t="s">
        <v>3</v>
      </c>
      <c r="B2" s="8"/>
      <c r="C2" s="5"/>
      <c r="D2" s="9"/>
      <c r="E2" s="10"/>
      <c r="G2" s="5"/>
      <c r="H2" s="11" t="s">
        <v>4</v>
      </c>
      <c r="I2" s="11"/>
      <c r="J2" s="12"/>
      <c r="K2" s="5"/>
      <c r="L2" s="13"/>
    </row>
    <row r="3" spans="1:12" ht="12.75">
      <c r="A3" s="14" t="s">
        <v>5</v>
      </c>
      <c r="B3" s="14"/>
      <c r="C3" s="15">
        <v>1500000</v>
      </c>
      <c r="D3" s="16">
        <v>240000</v>
      </c>
      <c r="E3" s="10"/>
      <c r="G3" s="5"/>
      <c r="H3" s="17" t="s">
        <v>6</v>
      </c>
      <c r="I3" s="17"/>
      <c r="J3" s="18">
        <v>2000000</v>
      </c>
      <c r="K3" s="19">
        <v>0</v>
      </c>
      <c r="L3" s="20"/>
    </row>
    <row r="4" spans="1:12" ht="12.75">
      <c r="A4" s="14" t="s">
        <v>7</v>
      </c>
      <c r="B4" s="14"/>
      <c r="C4" s="21">
        <v>1400000</v>
      </c>
      <c r="D4" s="21">
        <v>160000</v>
      </c>
      <c r="E4" s="22"/>
      <c r="G4" s="21"/>
      <c r="H4" s="23"/>
      <c r="I4" s="21"/>
      <c r="J4" s="21"/>
      <c r="L4" s="13"/>
    </row>
    <row r="5" spans="1:12" ht="12.75">
      <c r="A5" s="24"/>
      <c r="B5" s="25">
        <v>10000000</v>
      </c>
      <c r="C5" s="25">
        <f>SUM(C3:C4)</f>
        <v>2900000</v>
      </c>
      <c r="D5" s="25">
        <f>SUM(D3:D4)</f>
        <v>400000</v>
      </c>
      <c r="E5" s="26">
        <f>B5-C5-D5</f>
        <v>6700000</v>
      </c>
      <c r="G5" s="21"/>
      <c r="H5" s="27">
        <v>8000000</v>
      </c>
      <c r="I5" s="25"/>
      <c r="J5" s="25">
        <f>SUM(J3:J4)</f>
        <v>2000000</v>
      </c>
      <c r="K5" s="28">
        <f>SUM(K3:K4)</f>
        <v>0</v>
      </c>
      <c r="L5" s="26">
        <f>H5-J5</f>
        <v>6000000</v>
      </c>
    </row>
    <row r="6" spans="1:12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6" ht="12.75">
      <c r="A7" s="19" t="s">
        <v>8</v>
      </c>
      <c r="B7" s="30" t="s">
        <v>9</v>
      </c>
      <c r="C7" s="31" t="s">
        <v>0</v>
      </c>
      <c r="D7" s="31"/>
      <c r="E7" s="31"/>
      <c r="F7" s="32" t="s">
        <v>1</v>
      </c>
    </row>
    <row r="8" spans="1:11" ht="12.75">
      <c r="A8" s="19"/>
      <c r="C8" s="5" t="s">
        <v>10</v>
      </c>
      <c r="D8" s="33" t="s">
        <v>11</v>
      </c>
      <c r="E8" t="s">
        <v>12</v>
      </c>
      <c r="G8" s="5"/>
      <c r="H8" s="34" t="s">
        <v>2</v>
      </c>
      <c r="I8" s="5"/>
      <c r="K8" s="5"/>
    </row>
    <row r="9" spans="1:10" ht="24.75">
      <c r="A9" s="9" t="s">
        <v>13</v>
      </c>
      <c r="B9" s="21">
        <v>6000000</v>
      </c>
      <c r="C9" s="21">
        <f>B9*0.25</f>
        <v>1500000</v>
      </c>
      <c r="D9" s="35">
        <v>0</v>
      </c>
      <c r="E9" s="21">
        <f>B9*0.25</f>
        <v>1500000</v>
      </c>
      <c r="F9" s="35">
        <f>B9*0.04</f>
        <v>240000</v>
      </c>
      <c r="G9" s="21"/>
      <c r="H9" s="21"/>
      <c r="I9" s="21"/>
      <c r="J9" s="21"/>
    </row>
    <row r="10" spans="1:10" ht="24.75">
      <c r="A10" s="9" t="s">
        <v>14</v>
      </c>
      <c r="B10" s="21">
        <v>2000000</v>
      </c>
      <c r="C10" s="21">
        <f>B10*0.25</f>
        <v>500000</v>
      </c>
      <c r="D10" s="35">
        <f>B10*0.1</f>
        <v>200000</v>
      </c>
      <c r="E10" s="21">
        <f>B10*0.35</f>
        <v>700000.0000000001</v>
      </c>
      <c r="F10" s="35">
        <f>B10*0.04</f>
        <v>80000</v>
      </c>
      <c r="G10" s="21"/>
      <c r="H10" s="21"/>
      <c r="I10" s="21"/>
      <c r="J10" s="21"/>
    </row>
    <row r="11" spans="1:10" ht="12.75">
      <c r="A11" s="36" t="s">
        <v>15</v>
      </c>
      <c r="B11" s="21"/>
      <c r="C11" s="21"/>
      <c r="D11" s="35"/>
      <c r="E11" s="21"/>
      <c r="F11" s="35"/>
      <c r="G11" s="21"/>
      <c r="H11" s="21"/>
      <c r="I11" s="21"/>
      <c r="J11" s="21"/>
    </row>
    <row r="12" spans="1:10" ht="12.75">
      <c r="A12" s="36" t="s">
        <v>16</v>
      </c>
      <c r="B12" s="35">
        <v>2000000</v>
      </c>
      <c r="D12" s="35">
        <f>B12*0.35</f>
        <v>700000.0000000001</v>
      </c>
      <c r="E12" s="21">
        <f>B12*0.35</f>
        <v>700000.0000000001</v>
      </c>
      <c r="F12" s="35">
        <f>B12*0.04</f>
        <v>80000</v>
      </c>
      <c r="G12" s="21"/>
      <c r="I12" s="21"/>
      <c r="J12" s="21"/>
    </row>
    <row r="13" spans="1:10" ht="12.75">
      <c r="A13" s="37"/>
      <c r="B13" s="21"/>
      <c r="C13" s="21"/>
      <c r="D13" s="35"/>
      <c r="E13" s="21"/>
      <c r="F13" s="35"/>
      <c r="G13" s="21"/>
      <c r="H13" s="21"/>
      <c r="I13" s="21"/>
      <c r="J13" s="21"/>
    </row>
    <row r="14" spans="1:10" ht="12.75">
      <c r="A14" s="38" t="s">
        <v>17</v>
      </c>
      <c r="B14" s="21">
        <f>SUM(B9:B12)</f>
        <v>10000000</v>
      </c>
      <c r="C14" s="21">
        <f>SUM(C9:C12)</f>
        <v>2000000</v>
      </c>
      <c r="D14" s="35">
        <f>SUM(D9:D13)</f>
        <v>900000.0000000001</v>
      </c>
      <c r="E14" s="21">
        <f>SUM(E9:E13)</f>
        <v>2900000</v>
      </c>
      <c r="F14" s="35">
        <f>SUM(F9:F13)</f>
        <v>400000</v>
      </c>
      <c r="G14" s="21"/>
      <c r="H14" s="35">
        <f>B12-D14-F14</f>
        <v>700000</v>
      </c>
      <c r="I14" s="21" t="s">
        <v>18</v>
      </c>
      <c r="J14" s="21"/>
    </row>
    <row r="15" spans="4:10" ht="12.75">
      <c r="D15" s="21"/>
      <c r="E15" s="21"/>
      <c r="F15" s="21"/>
      <c r="G15" s="21"/>
      <c r="H15" s="21"/>
      <c r="I15" s="21"/>
      <c r="J15" s="21"/>
    </row>
    <row r="16" spans="4:10" ht="12.75">
      <c r="D16" s="21"/>
      <c r="E16" s="21"/>
      <c r="F16" s="21"/>
      <c r="G16" s="21"/>
      <c r="H16" s="21"/>
      <c r="I16" s="21"/>
      <c r="J16" s="21"/>
    </row>
    <row r="17" spans="1:10" ht="12.75">
      <c r="A17" t="s">
        <v>19</v>
      </c>
      <c r="B17" s="21"/>
      <c r="C17" s="21"/>
      <c r="D17" s="21"/>
      <c r="E17" s="21"/>
      <c r="F17" s="21"/>
      <c r="G17" s="21"/>
      <c r="H17" s="21"/>
      <c r="I17" s="21"/>
      <c r="J17" s="21"/>
    </row>
    <row r="19" spans="1:2" ht="12.75">
      <c r="A19" t="s">
        <v>20</v>
      </c>
      <c r="B19" s="21">
        <v>2000000</v>
      </c>
    </row>
    <row r="20" ht="12.75">
      <c r="A20" s="38" t="s">
        <v>21</v>
      </c>
    </row>
    <row r="21" spans="1:2" ht="12.75">
      <c r="A21" t="s">
        <v>22</v>
      </c>
      <c r="B21" s="21">
        <v>900000</v>
      </c>
    </row>
    <row r="22" spans="1:2" ht="12.75">
      <c r="A22" t="s">
        <v>1</v>
      </c>
      <c r="B22" s="21">
        <v>400000</v>
      </c>
    </row>
    <row r="23" spans="1:2" ht="12.75">
      <c r="A23" s="39" t="s">
        <v>2</v>
      </c>
      <c r="B23" s="40">
        <v>700000</v>
      </c>
    </row>
  </sheetData>
  <mergeCells count="7">
    <mergeCell ref="A2:B2"/>
    <mergeCell ref="H2:I2"/>
    <mergeCell ref="A3:B3"/>
    <mergeCell ref="H3:I3"/>
    <mergeCell ref="A4:B4"/>
    <mergeCell ref="A6:L6"/>
    <mergeCell ref="C7:E7"/>
  </mergeCells>
  <printOptions gridLines="1"/>
  <pageMargins left="0.7875" right="0.7875" top="1.0805555555555555" bottom="1.025" header="0.7875" footer="0.7875"/>
  <pageSetup firstPageNumber="1" useFirstPageNumber="1" horizontalDpi="300" verticalDpi="300" orientation="landscape" paperSize="9" scale="85"/>
  <headerFooter alignWithMargins="0">
    <oddHeader>&amp;C&amp;"Arial,Félkövér"&amp;14Osztalékelőlegből osztalékká vált összeg számfejtése</oddHeader>
    <oddFooter>&amp;L&amp;F&amp;COldal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 gridLines="1"/>
  <pageMargins left="0.7875" right="0.7875" top="1.0805555555555555" bottom="1.025" header="0.7875" footer="0.7875"/>
  <pageSetup horizontalDpi="300" verticalDpi="300" orientation="landscape" paperSize="9" scale="85"/>
  <headerFooter alignWithMargins="0">
    <oddHeader>&amp;C&amp;"Arial,Félkövér"&amp;14Osztalékelőlegből osztalékká vált összeg számfejtése</oddHeader>
    <oddFooter>&amp;L&amp;F&amp;COldal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 gridLines="1"/>
  <pageMargins left="0.7875" right="0.7875" top="1.0805555555555555" bottom="1.025" header="0.7875" footer="0.7875"/>
  <pageSetup horizontalDpi="300" verticalDpi="300" orientation="landscape" paperSize="9" scale="85"/>
  <headerFooter alignWithMargins="0">
    <oddHeader>&amp;C&amp;"Arial,Félkövér"&amp;14Osztalékelőlegből osztalékká vált összeg számfejtése</oddHeader>
    <oddFooter>&amp;L&amp;F&amp;COldal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2007-05-22T13:18:17Z</cp:lastPrinted>
  <dcterms:created xsi:type="dcterms:W3CDTF">2007-05-22T11:26:11Z</dcterms:created>
  <dcterms:modified xsi:type="dcterms:W3CDTF">2007-05-22T13:40:39Z</dcterms:modified>
  <cp:category/>
  <cp:version/>
  <cp:contentType/>
  <cp:contentStatus/>
  <cp:revision>3</cp:revision>
</cp:coreProperties>
</file>